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jackson\OneDrive - City of Tuscaloosa\Documents\Special Projects\Impact Fee Analysis\Implementation\"/>
    </mc:Choice>
  </mc:AlternateContent>
  <bookViews>
    <workbookView xWindow="0" yWindow="0" windowWidth="28800" windowHeight="12300"/>
  </bookViews>
  <sheets>
    <sheet name="Application" sheetId="5" r:id="rId1"/>
    <sheet name="Instructions" sheetId="2" r:id="rId2"/>
  </sheets>
  <definedNames>
    <definedName name="_xlnm.Print_Area" localSheetId="1">Instructions!$A$1:$B$58</definedName>
    <definedName name="_xlnm.Print_Titles" localSheetId="1">Instructions!$1:$1</definedName>
    <definedName name="Z_2BEF4A20_CDF6_41E5_AEA5_AFDCEB3C8BB3_.wvu.Cols" localSheetId="0" hidden="1">Application!$B:$C,Application!$L:$Q</definedName>
    <definedName name="Z_2BEF4A20_CDF6_41E5_AEA5_AFDCEB3C8BB3_.wvu.PrintArea" localSheetId="0" hidden="1">Application!$A$1:$K$27</definedName>
    <definedName name="Z_2BEF4A20_CDF6_41E5_AEA5_AFDCEB3C8BB3_.wvu.Rows" localSheetId="0" hidden="1">Application!$24:$24</definedName>
  </definedNames>
  <calcPr calcId="162913"/>
  <customWorkbookViews>
    <customWorkbookView name="ONE PAGE" guid="{2BEF4A20-CDF6-41E5-AEA5-AFDCEB3C8BB3}" xWindow="42" yWindow="11" windowWidth="1868" windowHeight="102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5" l="1"/>
  <c r="R15" i="5" l="1"/>
  <c r="Q15" i="5"/>
  <c r="P15" i="5"/>
  <c r="S16" i="5" l="1"/>
  <c r="S17" i="5"/>
  <c r="S18" i="5"/>
  <c r="S19" i="5"/>
  <c r="S20" i="5"/>
  <c r="S21" i="5"/>
  <c r="S22" i="5"/>
  <c r="S15" i="5"/>
  <c r="R16" i="5"/>
  <c r="R17" i="5"/>
  <c r="R18" i="5"/>
  <c r="R19" i="5"/>
  <c r="R20" i="5"/>
  <c r="R21" i="5"/>
  <c r="R22" i="5"/>
  <c r="N16" i="5"/>
  <c r="O16" i="5"/>
  <c r="N17" i="5"/>
  <c r="O17" i="5"/>
  <c r="N18" i="5"/>
  <c r="O18" i="5"/>
  <c r="N19" i="5"/>
  <c r="O19" i="5"/>
  <c r="N20" i="5"/>
  <c r="O20" i="5"/>
  <c r="N21" i="5"/>
  <c r="O21" i="5"/>
  <c r="N22" i="5"/>
  <c r="O22" i="5"/>
  <c r="N15" i="5"/>
  <c r="L16" i="5"/>
  <c r="L17" i="5"/>
  <c r="L18" i="5"/>
  <c r="L19" i="5"/>
  <c r="L20" i="5"/>
  <c r="L21" i="5"/>
  <c r="L22" i="5"/>
  <c r="M16" i="5"/>
  <c r="M17" i="5"/>
  <c r="M18" i="5"/>
  <c r="M19" i="5"/>
  <c r="M20" i="5"/>
  <c r="M21" i="5"/>
  <c r="M22" i="5"/>
  <c r="O15" i="5"/>
  <c r="M15" i="5"/>
  <c r="M24" i="5" l="1"/>
  <c r="L24" i="5"/>
  <c r="O24" i="5"/>
  <c r="N24" i="5"/>
  <c r="S24" i="5"/>
  <c r="R24" i="5"/>
  <c r="Q24" i="5" l="1"/>
  <c r="P24" i="5"/>
  <c r="D26" i="5" l="1"/>
</calcChain>
</file>

<file path=xl/sharedStrings.xml><?xml version="1.0" encoding="utf-8"?>
<sst xmlns="http://schemas.openxmlformats.org/spreadsheetml/2006/main" count="74" uniqueCount="67">
  <si>
    <t>Water Fee</t>
  </si>
  <si>
    <t>Sewer Fee</t>
  </si>
  <si>
    <t>Standard Fee Calculation</t>
  </si>
  <si>
    <t>Qty Removed</t>
  </si>
  <si>
    <t>Qty New</t>
  </si>
  <si>
    <t>1"</t>
  </si>
  <si>
    <t>1.5"</t>
  </si>
  <si>
    <t>2"</t>
  </si>
  <si>
    <t>3"</t>
  </si>
  <si>
    <t>4"</t>
  </si>
  <si>
    <t>6"</t>
  </si>
  <si>
    <t>8"</t>
  </si>
  <si>
    <t>Meter Size</t>
  </si>
  <si>
    <t>AMOUNT DUE</t>
  </si>
  <si>
    <t>Water Meters</t>
  </si>
  <si>
    <t>3/4" *</t>
  </si>
  <si>
    <t>Water Credit</t>
  </si>
  <si>
    <t>Sewer Credit</t>
  </si>
  <si>
    <t>The project will be served by</t>
  </si>
  <si>
    <t>Service Fee Calculation</t>
  </si>
  <si>
    <t>Next, choose the type of meter(s) that will be installed in the development:</t>
  </si>
  <si>
    <t xml:space="preserve">removed any 5/8" meters, treat those as 3/4" meters removed. The City no longer installs 5/8" meters.  </t>
  </si>
  <si>
    <t xml:space="preserve">The Qty Removed is used to calculate your service fee credit.  In this column, type the number of water meters of each </t>
  </si>
  <si>
    <t>Water Meters:</t>
  </si>
  <si>
    <t>The amount calculated in this section does not include any tap fees, meter set fees, cost recovery meter fees or deposits.</t>
  </si>
  <si>
    <t>housing.</t>
  </si>
  <si>
    <t xml:space="preserve">Use the drop-down menu to select an option - City Water, City Sewer or Both.  Most projects will use both; however, if you </t>
  </si>
  <si>
    <t>will only be connecting to one of the two, select which one because this will affect the service fees owed.</t>
  </si>
  <si>
    <t xml:space="preserve">size that existed on the site prior to your development AND had active service in the previous two years.  If you </t>
  </si>
  <si>
    <t>Residential Master Meter Fee Calculation</t>
  </si>
  <si>
    <r>
      <rPr>
        <b/>
        <sz val="11"/>
        <color theme="1"/>
        <rFont val="Calibri"/>
        <family val="2"/>
        <scheme val="minor"/>
      </rPr>
      <t>Residential master meters</t>
    </r>
    <r>
      <rPr>
        <sz val="11"/>
        <color theme="1"/>
        <rFont val="Calibri"/>
        <family val="2"/>
        <scheme val="minor"/>
      </rPr>
      <t xml:space="preserve"> - if the project is residential in nature and will use only master meters, select this option.  A </t>
    </r>
  </si>
  <si>
    <t xml:space="preserve">master meter is a city-installed meter to which multiple service lines are attached.  This selection bases your service fee </t>
  </si>
  <si>
    <r>
      <rPr>
        <b/>
        <sz val="11"/>
        <color theme="1"/>
        <rFont val="Calibri"/>
        <family val="2"/>
        <scheme val="minor"/>
      </rPr>
      <t>Individual meters</t>
    </r>
    <r>
      <rPr>
        <sz val="11"/>
        <color theme="1"/>
        <rFont val="Calibri"/>
        <family val="2"/>
        <scheme val="minor"/>
      </rPr>
      <t xml:space="preserve"> - if the project is residential or commercial in nature and will use only meters with individual service </t>
    </r>
  </si>
  <si>
    <t xml:space="preserve">lines (no master meters), select this option.  This selection bases your service fee on the sizes/quantities of water meters </t>
  </si>
  <si>
    <t>you install in the development.</t>
  </si>
  <si>
    <r>
      <rPr>
        <b/>
        <sz val="11"/>
        <color theme="1"/>
        <rFont val="Calibri"/>
        <family val="2"/>
        <scheme val="minor"/>
      </rPr>
      <t>Commercial master meters</t>
    </r>
    <r>
      <rPr>
        <sz val="11"/>
        <color theme="1"/>
        <rFont val="Calibri"/>
        <family val="2"/>
        <scheme val="minor"/>
      </rPr>
      <t xml:space="preserve"> - if the project is commercial in nature and will use only master meters, select this option.  A </t>
    </r>
  </si>
  <si>
    <t>on the sizes/quantities of water meters you install in the development.</t>
  </si>
  <si>
    <r>
      <rPr>
        <b/>
        <sz val="11"/>
        <color theme="1"/>
        <rFont val="Calibri"/>
        <family val="2"/>
        <scheme val="minor"/>
      </rPr>
      <t>Mixed use</t>
    </r>
    <r>
      <rPr>
        <sz val="11"/>
        <color theme="1"/>
        <rFont val="Calibri"/>
        <family val="2"/>
        <scheme val="minor"/>
      </rPr>
      <t xml:space="preserve"> - if the project will utilize both residential master meters and either of the other two options above, select this </t>
    </r>
  </si>
  <si>
    <t xml:space="preserve">option.  For example, an apartment complex that uses master meters for the apartment buildings and a separate meter for </t>
  </si>
  <si>
    <t xml:space="preserve">the clubhouse or pool would select this option.  Also choose this option if the development contains residential attached </t>
  </si>
  <si>
    <t xml:space="preserve">housing on master meters and also commercial space.  This selection bases your service fee on both the residential unit count </t>
  </si>
  <si>
    <t>and the sizes and quantities of any water meters you install that are not residential master meters.</t>
  </si>
  <si>
    <t>on the number of residential units or sleeping units, in the case of a dormitory/fraternity/sorority.</t>
  </si>
  <si>
    <t>If the project is a residential apartment, duplex not in a PUD, RV Park, Dormitory/Fraternity/Sorority, or Other attached</t>
  </si>
  <si>
    <t>Complete the chart carefully to compute your total service fees owed:</t>
  </si>
  <si>
    <t>Count ALL meters you will install and list the quantities beside the appropriate size.</t>
  </si>
  <si>
    <t>1.  Do NOT count any residential master meters that you will install or else your service fees will be</t>
  </si>
  <si>
    <t>2.  Do count residential meters with individual service lines that you will install.</t>
  </si>
  <si>
    <t>3.  Do count all commercial meters (whether they are master meters or individual meters) that you will install.</t>
  </si>
  <si>
    <t>Individual Meters; or Commercial Master Meters:</t>
  </si>
  <si>
    <t xml:space="preserve">SERVICE FEE CALCULATION </t>
  </si>
  <si>
    <t xml:space="preserve">miscalculated.  There is a separate table below where you should enter the quantities of any residential </t>
  </si>
  <si>
    <t>master meters you plan to install.</t>
  </si>
  <si>
    <t>SERVICE FEE CALCULATOR</t>
  </si>
  <si>
    <t>The project will be served by (use drop-down)</t>
  </si>
  <si>
    <t>(City Water, City Sewer or Both)</t>
  </si>
  <si>
    <t>Customer input required for calculation</t>
  </si>
  <si>
    <t>* If a 5/8" meter is removed, count it in the qty column of the 3/4" row</t>
  </si>
  <si>
    <r>
      <rPr>
        <b/>
        <sz val="12"/>
        <color theme="1"/>
        <rFont val="Calibri"/>
        <family val="2"/>
        <scheme val="minor"/>
      </rPr>
      <t xml:space="preserve">METER TYPE: </t>
    </r>
    <r>
      <rPr>
        <sz val="12"/>
        <color theme="1"/>
        <rFont val="Calibri"/>
        <family val="2"/>
        <scheme val="minor"/>
      </rPr>
      <t xml:space="preserve">
Choose from the drop-down menu the type of meters that will be installed in this development.  See the instructions tab for information about which type to choose for your project.
Note: Only if "Mixed Use" is selected, include ALL meters </t>
    </r>
    <r>
      <rPr>
        <u/>
        <sz val="12"/>
        <color theme="1"/>
        <rFont val="Calibri"/>
        <family val="2"/>
        <scheme val="minor"/>
      </rPr>
      <t>removed</t>
    </r>
    <r>
      <rPr>
        <sz val="12"/>
        <color theme="1"/>
        <rFont val="Calibri"/>
        <family val="2"/>
        <scheme val="minor"/>
      </rPr>
      <t xml:space="preserve"> in the chart directly below, by size, but </t>
    </r>
    <r>
      <rPr>
        <u/>
        <sz val="12"/>
        <color theme="1"/>
        <rFont val="Calibri"/>
        <family val="2"/>
        <scheme val="minor"/>
      </rPr>
      <t>do NOT include</t>
    </r>
    <r>
      <rPr>
        <sz val="12"/>
        <color theme="1"/>
        <rFont val="Calibri"/>
        <family val="2"/>
        <scheme val="minor"/>
      </rPr>
      <t xml:space="preserve"> residential master water meters in the "Qty New" column; include only new residential meters that are individual, stand-alone water meters and Commercial meters in the "Qty New" column or else your fees will not calculate correctly.</t>
    </r>
  </si>
  <si>
    <t>SERVICE FEE CALCULATOR - INSTRUCTIONS</t>
  </si>
  <si>
    <t>A customer response is required in all fields highlighted in blue on the calculator.</t>
  </si>
  <si>
    <r>
      <t xml:space="preserve">housing, enter the total number of residential units.  This is a </t>
    </r>
    <r>
      <rPr>
        <b/>
        <sz val="11"/>
        <color rgb="FFFF0000"/>
        <rFont val="Calibri"/>
        <family val="2"/>
        <scheme val="minor"/>
      </rPr>
      <t xml:space="preserve">required </t>
    </r>
    <r>
      <rPr>
        <sz val="11"/>
        <color theme="1"/>
        <rFont val="Calibri"/>
        <family val="2"/>
        <scheme val="minor"/>
      </rPr>
      <t>field for all projects containing any residential attached</t>
    </r>
  </si>
  <si>
    <t>The amount is only an estimate and is subject to verification and annual inflation adjustments.</t>
  </si>
  <si>
    <t xml:space="preserve">In the Qty New column, do the following only if the Meter Type you selected above is Residential Master Meters; </t>
  </si>
  <si>
    <t>In the Qty New column, do the following only if the Meter Type you selected above is Mixed Use:</t>
  </si>
  <si>
    <t>The amount due is only an estimate and is subject to verification and potential annual inflation adjustments.</t>
  </si>
  <si>
    <r>
      <t xml:space="preserve">If project includes a </t>
    </r>
    <r>
      <rPr>
        <b/>
        <sz val="12"/>
        <color theme="1"/>
        <rFont val="Calibri"/>
        <family val="2"/>
        <scheme val="minor"/>
      </rPr>
      <t xml:space="preserve">residential </t>
    </r>
    <r>
      <rPr>
        <sz val="12"/>
        <color theme="1"/>
        <rFont val="Calibri"/>
        <family val="2"/>
        <scheme val="minor"/>
      </rPr>
      <t xml:space="preserve">apartment, duplex not in a PUD, RV Park, Dormitory/ Fraternity/ Sorority, or Other attached housing, enter the total number of </t>
    </r>
    <r>
      <rPr>
        <b/>
        <sz val="12"/>
        <color theme="1"/>
        <rFont val="Calibri"/>
        <family val="2"/>
        <scheme val="minor"/>
      </rPr>
      <t>residential units</t>
    </r>
    <r>
      <rPr>
        <sz val="12"/>
        <color theme="1"/>
        <rFont val="Calibri"/>
        <family val="2"/>
        <scheme val="minor"/>
      </rPr>
      <t>. Otherwise, leave blank.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</si>
</sst>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2" xfId="3" applyBorder="1"/>
    <xf numFmtId="0" fontId="0" fillId="3" borderId="0" xfId="0" applyFill="1"/>
    <xf numFmtId="0" fontId="7" fillId="0" borderId="0" xfId="0" applyFont="1" applyBorder="1"/>
    <xf numFmtId="0" fontId="7" fillId="0" borderId="2" xfId="0" applyFont="1" applyBorder="1"/>
    <xf numFmtId="0" fontId="9" fillId="4" borderId="2" xfId="5" applyFont="1" applyFill="1" applyBorder="1" applyAlignment="1">
      <alignment horizontal="center"/>
    </xf>
    <xf numFmtId="164" fontId="7" fillId="0" borderId="2" xfId="1" applyNumberFormat="1" applyFont="1" applyBorder="1"/>
    <xf numFmtId="164" fontId="7" fillId="0" borderId="2" xfId="1" applyNumberFormat="1" applyFont="1" applyBorder="1" applyAlignment="1">
      <alignment horizontal="left"/>
    </xf>
    <xf numFmtId="0" fontId="10" fillId="0" borderId="0" xfId="0" applyFont="1" applyBorder="1"/>
    <xf numFmtId="165" fontId="10" fillId="0" borderId="5" xfId="2" applyNumberFormat="1" applyFont="1" applyFill="1" applyBorder="1"/>
    <xf numFmtId="0" fontId="7" fillId="3" borderId="2" xfId="0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0" fontId="0" fillId="0" borderId="0" xfId="0" applyBorder="1" applyAlignment="1"/>
    <xf numFmtId="0" fontId="8" fillId="3" borderId="0" xfId="0" applyFont="1" applyFill="1" applyAlignment="1">
      <alignment horizontal="center"/>
    </xf>
    <xf numFmtId="164" fontId="8" fillId="0" borderId="6" xfId="0" applyNumberFormat="1" applyFont="1" applyFill="1" applyBorder="1" applyAlignment="1">
      <alignment horizontal="left"/>
    </xf>
    <xf numFmtId="164" fontId="0" fillId="0" borderId="0" xfId="0" applyNumberFormat="1"/>
    <xf numFmtId="164" fontId="7" fillId="0" borderId="0" xfId="0" applyNumberFormat="1" applyFont="1"/>
    <xf numFmtId="0" fontId="0" fillId="0" borderId="0" xfId="0" applyAlignment="1"/>
    <xf numFmtId="0" fontId="8" fillId="0" borderId="0" xfId="0" applyFont="1" applyFill="1" applyBorder="1" applyAlignment="1"/>
    <xf numFmtId="0" fontId="0" fillId="0" borderId="2" xfId="0" applyBorder="1"/>
    <xf numFmtId="0" fontId="8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7" fillId="5" borderId="2" xfId="0" applyFont="1" applyFill="1" applyBorder="1" applyAlignment="1">
      <alignment horizontal="center"/>
    </xf>
    <xf numFmtId="164" fontId="7" fillId="5" borderId="2" xfId="1" applyNumberFormat="1" applyFont="1" applyFill="1" applyBorder="1"/>
    <xf numFmtId="0" fontId="7" fillId="6" borderId="2" xfId="0" applyFont="1" applyFill="1" applyBorder="1" applyAlignment="1">
      <alignment horizontal="center"/>
    </xf>
    <xf numFmtId="164" fontId="7" fillId="6" borderId="2" xfId="1" applyNumberFormat="1" applyFont="1" applyFill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5"/>
    </xf>
    <xf numFmtId="0" fontId="11" fillId="0" borderId="0" xfId="4" applyFont="1" applyAlignment="1">
      <alignment wrapText="1"/>
    </xf>
    <xf numFmtId="0" fontId="11" fillId="0" borderId="0" xfId="4" applyFont="1" applyAlignment="1">
      <alignment horizontal="left" wrapText="1" indent="24"/>
    </xf>
    <xf numFmtId="0" fontId="6" fillId="0" borderId="0" xfId="4" applyFont="1" applyAlignment="1"/>
    <xf numFmtId="0" fontId="0" fillId="0" borderId="0" xfId="0" applyAlignment="1">
      <alignment horizontal="left" indent="8"/>
    </xf>
    <xf numFmtId="0" fontId="0" fillId="0" borderId="0" xfId="0" applyAlignment="1">
      <alignment horizontal="left" indent="10"/>
    </xf>
    <xf numFmtId="0" fontId="1" fillId="0" borderId="0" xfId="0" applyFont="1" applyAlignment="1">
      <alignment horizontal="left" indent="5"/>
    </xf>
    <xf numFmtId="0" fontId="12" fillId="0" borderId="0" xfId="0" applyFont="1" applyAlignment="1">
      <alignment horizontal="left" indent="2"/>
    </xf>
    <xf numFmtId="0" fontId="7" fillId="0" borderId="0" xfId="0" applyFont="1" applyBorder="1" applyAlignment="1"/>
    <xf numFmtId="0" fontId="0" fillId="0" borderId="6" xfId="0" applyBorder="1" applyAlignment="1"/>
    <xf numFmtId="0" fontId="0" fillId="0" borderId="4" xfId="0" applyFill="1" applyBorder="1" applyAlignment="1"/>
    <xf numFmtId="0" fontId="8" fillId="0" borderId="0" xfId="0" applyFont="1" applyFill="1" applyBorder="1" applyAlignment="1">
      <alignment horizontal="right"/>
    </xf>
    <xf numFmtId="0" fontId="0" fillId="0" borderId="0" xfId="0" applyAlignment="1">
      <alignment horizontal="left" indent="1"/>
    </xf>
    <xf numFmtId="164" fontId="8" fillId="3" borderId="2" xfId="1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3" fillId="4" borderId="8" xfId="3" applyFill="1" applyBorder="1" applyAlignment="1">
      <alignment horizontal="center"/>
    </xf>
    <xf numFmtId="0" fontId="3" fillId="4" borderId="3" xfId="3" applyFill="1" applyBorder="1" applyAlignment="1">
      <alignment horizontal="center"/>
    </xf>
    <xf numFmtId="0" fontId="3" fillId="5" borderId="4" xfId="3" applyFill="1" applyBorder="1" applyAlignment="1">
      <alignment horizontal="center"/>
    </xf>
    <xf numFmtId="0" fontId="3" fillId="6" borderId="4" xfId="3" applyFill="1" applyBorder="1" applyAlignment="1">
      <alignment horizontal="center"/>
    </xf>
    <xf numFmtId="0" fontId="6" fillId="0" borderId="0" xfId="4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1" fillId="0" borderId="6" xfId="0" applyFont="1" applyFill="1" applyBorder="1" applyAlignment="1">
      <alignment horizontal="left" wrapText="1"/>
    </xf>
    <xf numFmtId="0" fontId="6" fillId="2" borderId="8" xfId="4" applyFont="1" applyFill="1" applyBorder="1" applyAlignment="1">
      <alignment horizontal="center" wrapText="1"/>
    </xf>
    <xf numFmtId="0" fontId="6" fillId="2" borderId="7" xfId="4" applyFont="1" applyFill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</cellXfs>
  <cellStyles count="6">
    <cellStyle name="Comma" xfId="1" builtinId="3"/>
    <cellStyle name="Currency" xfId="2" builtinId="4"/>
    <cellStyle name="Heading 1" xfId="3" builtinId="16"/>
    <cellStyle name="Heading 4" xfId="5" builtinId="19"/>
    <cellStyle name="Normal" xfId="0" builtinId="0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476250</xdr:colOff>
      <xdr:row>1</xdr:row>
      <xdr:rowOff>3489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574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Normal="100" workbookViewId="0">
      <selection activeCell="A3" sqref="A3"/>
    </sheetView>
  </sheetViews>
  <sheetFormatPr defaultColWidth="0.7109375" defaultRowHeight="15" x14ac:dyDescent="0.25"/>
  <cols>
    <col min="1" max="1" width="18.140625" customWidth="1"/>
    <col min="2" max="3" width="12.7109375" hidden="1" customWidth="1"/>
    <col min="4" max="9" width="16.42578125" customWidth="1"/>
    <col min="10" max="10" width="15.7109375" hidden="1" customWidth="1"/>
    <col min="11" max="11" width="16.7109375" hidden="1" customWidth="1"/>
    <col min="12" max="19" width="15.7109375" hidden="1" customWidth="1"/>
  </cols>
  <sheetData>
    <row r="1" spans="1:19" ht="45" customHeight="1" x14ac:dyDescent="0.35">
      <c r="A1" s="49" t="s">
        <v>53</v>
      </c>
      <c r="B1" s="49"/>
      <c r="C1" s="49"/>
      <c r="D1" s="49"/>
      <c r="E1" s="49"/>
      <c r="F1" s="49"/>
      <c r="G1" s="49"/>
      <c r="H1" s="49"/>
      <c r="I1" s="49"/>
      <c r="J1" s="33"/>
      <c r="K1" s="33"/>
    </row>
    <row r="2" spans="1:19" ht="9.9499999999999993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9" ht="20.100000000000001" customHeight="1" x14ac:dyDescent="0.25">
      <c r="B3" s="4"/>
      <c r="C3" s="4"/>
      <c r="E3" s="50" t="s">
        <v>56</v>
      </c>
      <c r="F3" s="50"/>
      <c r="G3" s="50"/>
      <c r="I3" s="19"/>
      <c r="J3" s="19"/>
      <c r="K3" s="19"/>
    </row>
    <row r="4" spans="1:19" ht="9.9499999999999993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9" ht="20.100000000000001" customHeight="1" x14ac:dyDescent="0.25">
      <c r="B5" s="41"/>
      <c r="C5" s="41"/>
      <c r="D5" s="41"/>
      <c r="E5" s="41" t="s">
        <v>54</v>
      </c>
      <c r="F5" s="15"/>
      <c r="G5" s="42" t="s">
        <v>55</v>
      </c>
      <c r="J5" s="19"/>
      <c r="K5" s="19"/>
    </row>
    <row r="6" spans="1:19" ht="9.9499999999999993" customHeight="1" x14ac:dyDescent="0.25">
      <c r="A6" s="40"/>
      <c r="B6" s="40"/>
      <c r="C6" s="40"/>
      <c r="D6" s="40"/>
      <c r="E6" s="40"/>
      <c r="F6" s="40"/>
      <c r="G6" s="40"/>
      <c r="I6" s="40"/>
    </row>
    <row r="7" spans="1:19" ht="23.25" customHeight="1" x14ac:dyDescent="0.35">
      <c r="A7" s="52" t="s">
        <v>50</v>
      </c>
      <c r="B7" s="53"/>
      <c r="C7" s="53"/>
      <c r="D7" s="53"/>
      <c r="E7" s="53"/>
      <c r="F7" s="53"/>
      <c r="G7" s="53"/>
      <c r="H7" s="53"/>
      <c r="I7" s="53"/>
    </row>
    <row r="8" spans="1:19" ht="9.9499999999999993" customHeight="1" x14ac:dyDescent="0.25">
      <c r="A8" s="39"/>
      <c r="B8" s="39"/>
      <c r="C8" s="39"/>
      <c r="D8" s="39"/>
      <c r="E8" s="39"/>
      <c r="F8" s="39"/>
      <c r="G8" s="39"/>
      <c r="H8" s="39"/>
      <c r="I8" s="39"/>
    </row>
    <row r="9" spans="1:19" ht="35.1" customHeight="1" x14ac:dyDescent="0.25">
      <c r="A9" s="43"/>
      <c r="B9" s="2"/>
      <c r="C9" s="2"/>
      <c r="D9" s="54" t="s">
        <v>66</v>
      </c>
      <c r="E9" s="54"/>
      <c r="F9" s="54"/>
      <c r="G9" s="54"/>
      <c r="H9" s="54"/>
      <c r="I9" s="54"/>
    </row>
    <row r="10" spans="1:19" ht="9.9499999999999993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9" ht="111.75" customHeight="1" x14ac:dyDescent="0.25">
      <c r="A11" s="22"/>
      <c r="B11" s="2"/>
      <c r="C11" s="2"/>
      <c r="D11" s="54" t="s">
        <v>58</v>
      </c>
      <c r="E11" s="54"/>
      <c r="F11" s="54"/>
      <c r="G11" s="54"/>
      <c r="H11" s="54"/>
      <c r="I11" s="54"/>
      <c r="J11" s="38"/>
      <c r="K11" s="38"/>
    </row>
    <row r="12" spans="1:19" ht="9.9499999999999993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9" ht="20.100000000000001" customHeight="1" x14ac:dyDescent="0.3">
      <c r="A13" s="21"/>
      <c r="B13" s="3"/>
      <c r="C13" s="3"/>
      <c r="D13" s="45" t="s">
        <v>14</v>
      </c>
      <c r="E13" s="46"/>
      <c r="L13" s="47" t="s">
        <v>2</v>
      </c>
      <c r="M13" s="47"/>
      <c r="N13" s="47"/>
      <c r="O13" s="47"/>
      <c r="P13" s="48" t="s">
        <v>29</v>
      </c>
      <c r="Q13" s="48"/>
      <c r="R13" s="48"/>
      <c r="S13" s="48"/>
    </row>
    <row r="14" spans="1:19" ht="15" customHeight="1" x14ac:dyDescent="0.25">
      <c r="A14" s="13" t="s">
        <v>12</v>
      </c>
      <c r="B14" s="6" t="s">
        <v>0</v>
      </c>
      <c r="C14" s="6" t="s">
        <v>1</v>
      </c>
      <c r="D14" s="7" t="s">
        <v>3</v>
      </c>
      <c r="E14" s="7" t="s">
        <v>4</v>
      </c>
      <c r="L14" s="25" t="s">
        <v>0</v>
      </c>
      <c r="M14" s="25" t="s">
        <v>1</v>
      </c>
      <c r="N14" s="25" t="s">
        <v>16</v>
      </c>
      <c r="O14" s="25" t="s">
        <v>17</v>
      </c>
      <c r="P14" s="27" t="s">
        <v>0</v>
      </c>
      <c r="Q14" s="27" t="s">
        <v>1</v>
      </c>
      <c r="R14" s="27" t="s">
        <v>16</v>
      </c>
      <c r="S14" s="27" t="s">
        <v>17</v>
      </c>
    </row>
    <row r="15" spans="1:19" ht="20.100000000000001" customHeight="1" x14ac:dyDescent="0.25">
      <c r="A15" s="13" t="s">
        <v>15</v>
      </c>
      <c r="B15" s="8">
        <v>1272</v>
      </c>
      <c r="C15" s="8">
        <v>1237</v>
      </c>
      <c r="D15" s="12"/>
      <c r="E15" s="12"/>
      <c r="L15" s="26">
        <f t="shared" ref="L15:L22" si="0">IF(OR($F$5="City Water",$F$5="Both"),((E15*B15)),0)</f>
        <v>0</v>
      </c>
      <c r="M15" s="26">
        <f t="shared" ref="M15:M22" si="1">IF(OR($F$5="City Sewer",$F$5="Both"),((E15*C15)),0)</f>
        <v>0</v>
      </c>
      <c r="N15" s="26">
        <f t="shared" ref="N15:N22" si="2">-IF(OR($F$5="City Water",$F$5="Both"),((D15*B15)),0)</f>
        <v>0</v>
      </c>
      <c r="O15" s="26">
        <f t="shared" ref="O15:O22" si="3">-IF(OR($F$5="City Sewer",$F$5="Both"),(D15*C15),0)</f>
        <v>0</v>
      </c>
      <c r="P15" s="28">
        <f>IF(OR($F$5="City Water",$F$5="Both"),(($A$9*B15)),0)</f>
        <v>0</v>
      </c>
      <c r="Q15" s="28">
        <f>IF(OR($F$5="City Sewer",$F$5="Both"),(($A$9*C15)),0)</f>
        <v>0</v>
      </c>
      <c r="R15" s="28">
        <f t="shared" ref="R15:R22" si="4">-IF(OR($F$5="City Water",$F$5="Both"),((D15*B15)),0)</f>
        <v>0</v>
      </c>
      <c r="S15" s="28">
        <f t="shared" ref="S15:S22" si="5">-IF(OR($F$5="City Sewer",$F$5="Both"),(D15*C15),0)</f>
        <v>0</v>
      </c>
    </row>
    <row r="16" spans="1:19" ht="20.100000000000001" customHeight="1" x14ac:dyDescent="0.25">
      <c r="A16" s="13" t="s">
        <v>5</v>
      </c>
      <c r="B16" s="9">
        <v>2121</v>
      </c>
      <c r="C16" s="9">
        <v>2061</v>
      </c>
      <c r="D16" s="12"/>
      <c r="E16" s="12"/>
      <c r="L16" s="26">
        <f>IF(OR($F$5="City Water",$F$5="Both"),((E16*B16)),0)</f>
        <v>0</v>
      </c>
      <c r="M16" s="26">
        <f>IF(OR($F$5="City Sewer",$F$5="Both"),((E16*C16)),0)</f>
        <v>0</v>
      </c>
      <c r="N16" s="26">
        <f>-IF(OR($F$5="City Water",$F$5="Both"),((D16*B16)),0)</f>
        <v>0</v>
      </c>
      <c r="O16" s="26">
        <f>-IF(OR($F$5="City Sewer",$F$5="Both"),(D16*C16),0)</f>
        <v>0</v>
      </c>
      <c r="P16" s="28"/>
      <c r="Q16" s="28"/>
      <c r="R16" s="28">
        <f>-IF(OR($F$5="City Water",$F$5="Both"),((D16*B16)),0)</f>
        <v>0</v>
      </c>
      <c r="S16" s="28">
        <f>-IF(OR($F$5="City Sewer",$F$5="Both"),(D16*C16),0)</f>
        <v>0</v>
      </c>
    </row>
    <row r="17" spans="1:19" ht="20.100000000000001" customHeight="1" x14ac:dyDescent="0.25">
      <c r="A17" s="13" t="s">
        <v>6</v>
      </c>
      <c r="B17" s="9">
        <v>4240</v>
      </c>
      <c r="C17" s="9">
        <v>4120</v>
      </c>
      <c r="D17" s="12"/>
      <c r="E17" s="12"/>
      <c r="L17" s="26">
        <f>IF(OR($F$5="City Water",$F$5="Both"),((E17*B17)),0)</f>
        <v>0</v>
      </c>
      <c r="M17" s="26">
        <f>IF(OR($F$5="City Sewer",$F$5="Both"),((E17*C17)),0)</f>
        <v>0</v>
      </c>
      <c r="N17" s="26">
        <f>-IF(OR($F$5="City Water",$F$5="Both"),((D17*B17)),0)</f>
        <v>0</v>
      </c>
      <c r="O17" s="26">
        <f>-IF(OR($F$5="City Sewer",$F$5="Both"),(D17*C17),0)</f>
        <v>0</v>
      </c>
      <c r="P17" s="28"/>
      <c r="Q17" s="28"/>
      <c r="R17" s="28">
        <f>-IF(OR($F$5="City Water",$F$5="Both"),((D17*B17)),0)</f>
        <v>0</v>
      </c>
      <c r="S17" s="28">
        <f>-IF(OR($F$5="City Sewer",$F$5="Both"),(D17*C17),0)</f>
        <v>0</v>
      </c>
    </row>
    <row r="18" spans="1:19" ht="20.100000000000001" customHeight="1" x14ac:dyDescent="0.25">
      <c r="A18" s="13" t="s">
        <v>7</v>
      </c>
      <c r="B18" s="9">
        <v>6785</v>
      </c>
      <c r="C18" s="9">
        <v>6594</v>
      </c>
      <c r="D18" s="12"/>
      <c r="E18" s="12"/>
      <c r="L18" s="26">
        <f t="shared" si="0"/>
        <v>0</v>
      </c>
      <c r="M18" s="26">
        <f t="shared" si="1"/>
        <v>0</v>
      </c>
      <c r="N18" s="26">
        <f t="shared" si="2"/>
        <v>0</v>
      </c>
      <c r="O18" s="26">
        <f t="shared" si="3"/>
        <v>0</v>
      </c>
      <c r="P18" s="28"/>
      <c r="Q18" s="28"/>
      <c r="R18" s="28">
        <f t="shared" si="4"/>
        <v>0</v>
      </c>
      <c r="S18" s="28">
        <f t="shared" si="5"/>
        <v>0</v>
      </c>
    </row>
    <row r="19" spans="1:19" ht="20.100000000000001" customHeight="1" x14ac:dyDescent="0.25">
      <c r="A19" s="13" t="s">
        <v>8</v>
      </c>
      <c r="B19" s="9">
        <v>12722</v>
      </c>
      <c r="C19" s="9">
        <v>12361</v>
      </c>
      <c r="D19" s="12"/>
      <c r="E19" s="12"/>
      <c r="L19" s="26">
        <f t="shared" si="0"/>
        <v>0</v>
      </c>
      <c r="M19" s="26">
        <f t="shared" si="1"/>
        <v>0</v>
      </c>
      <c r="N19" s="26">
        <f t="shared" si="2"/>
        <v>0</v>
      </c>
      <c r="O19" s="26">
        <f t="shared" si="3"/>
        <v>0</v>
      </c>
      <c r="P19" s="28"/>
      <c r="Q19" s="28"/>
      <c r="R19" s="28">
        <f t="shared" si="4"/>
        <v>0</v>
      </c>
      <c r="S19" s="28">
        <f t="shared" si="5"/>
        <v>0</v>
      </c>
    </row>
    <row r="20" spans="1:19" ht="20.100000000000001" customHeight="1" x14ac:dyDescent="0.25">
      <c r="A20" s="13" t="s">
        <v>9</v>
      </c>
      <c r="B20" s="9">
        <v>21204</v>
      </c>
      <c r="C20" s="9">
        <v>20604</v>
      </c>
      <c r="D20" s="12"/>
      <c r="E20" s="12"/>
      <c r="L20" s="26">
        <f t="shared" si="0"/>
        <v>0</v>
      </c>
      <c r="M20" s="26">
        <f t="shared" si="1"/>
        <v>0</v>
      </c>
      <c r="N20" s="26">
        <f t="shared" si="2"/>
        <v>0</v>
      </c>
      <c r="O20" s="26">
        <f t="shared" si="3"/>
        <v>0</v>
      </c>
      <c r="P20" s="28"/>
      <c r="Q20" s="28"/>
      <c r="R20" s="28">
        <f t="shared" si="4"/>
        <v>0</v>
      </c>
      <c r="S20" s="28">
        <f t="shared" si="5"/>
        <v>0</v>
      </c>
    </row>
    <row r="21" spans="1:19" ht="20.100000000000001" customHeight="1" x14ac:dyDescent="0.25">
      <c r="A21" s="13" t="s">
        <v>10</v>
      </c>
      <c r="B21" s="9">
        <v>42407</v>
      </c>
      <c r="C21" s="9">
        <v>41207</v>
      </c>
      <c r="D21" s="12"/>
      <c r="E21" s="12"/>
      <c r="L21" s="26">
        <f t="shared" si="0"/>
        <v>0</v>
      </c>
      <c r="M21" s="26">
        <f t="shared" si="1"/>
        <v>0</v>
      </c>
      <c r="N21" s="26">
        <f t="shared" si="2"/>
        <v>0</v>
      </c>
      <c r="O21" s="26">
        <f t="shared" si="3"/>
        <v>0</v>
      </c>
      <c r="P21" s="28"/>
      <c r="Q21" s="28"/>
      <c r="R21" s="28">
        <f t="shared" si="4"/>
        <v>0</v>
      </c>
      <c r="S21" s="28">
        <f t="shared" si="5"/>
        <v>0</v>
      </c>
    </row>
    <row r="22" spans="1:19" ht="20.100000000000001" customHeight="1" x14ac:dyDescent="0.25">
      <c r="A22" s="13" t="s">
        <v>11</v>
      </c>
      <c r="B22" s="9">
        <v>67851</v>
      </c>
      <c r="C22" s="9">
        <v>65931</v>
      </c>
      <c r="D22" s="12"/>
      <c r="E22" s="12"/>
      <c r="L22" s="26">
        <f t="shared" si="0"/>
        <v>0</v>
      </c>
      <c r="M22" s="26">
        <f t="shared" si="1"/>
        <v>0</v>
      </c>
      <c r="N22" s="26">
        <f t="shared" si="2"/>
        <v>0</v>
      </c>
      <c r="O22" s="26">
        <f t="shared" si="3"/>
        <v>0</v>
      </c>
      <c r="P22" s="28"/>
      <c r="Q22" s="28"/>
      <c r="R22" s="28">
        <f t="shared" si="4"/>
        <v>0</v>
      </c>
      <c r="S22" s="28">
        <f t="shared" si="5"/>
        <v>0</v>
      </c>
    </row>
    <row r="23" spans="1:19" ht="32.25" customHeight="1" x14ac:dyDescent="0.25">
      <c r="A23" s="51" t="s">
        <v>57</v>
      </c>
      <c r="B23" s="51"/>
      <c r="C23" s="51"/>
      <c r="D23" s="51"/>
      <c r="E23" s="51"/>
      <c r="I23" s="20"/>
      <c r="J23" s="20"/>
      <c r="K23" s="20"/>
      <c r="L23" s="16"/>
      <c r="M23" s="17"/>
      <c r="N23" s="17"/>
      <c r="O23" s="17"/>
      <c r="P23" s="17"/>
      <c r="Q23" s="17"/>
      <c r="R23" s="17"/>
      <c r="S23" s="17"/>
    </row>
    <row r="24" spans="1:19" ht="15" hidden="1" customHeight="1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18">
        <f t="shared" ref="L24:S24" si="6">SUM(L15:L23)</f>
        <v>0</v>
      </c>
      <c r="M24" s="18">
        <f t="shared" si="6"/>
        <v>0</v>
      </c>
      <c r="N24" s="18">
        <f t="shared" si="6"/>
        <v>0</v>
      </c>
      <c r="O24" s="18">
        <f t="shared" si="6"/>
        <v>0</v>
      </c>
      <c r="P24" s="18">
        <f t="shared" si="6"/>
        <v>0</v>
      </c>
      <c r="Q24" s="18">
        <f t="shared" si="6"/>
        <v>0</v>
      </c>
      <c r="R24" s="18">
        <f t="shared" si="6"/>
        <v>0</v>
      </c>
      <c r="S24" s="18">
        <f t="shared" si="6"/>
        <v>0</v>
      </c>
    </row>
    <row r="25" spans="1:19" ht="9.9499999999999993" customHeight="1" x14ac:dyDescent="0.25">
      <c r="A25" s="23"/>
      <c r="B25" s="23"/>
      <c r="C25" s="23"/>
      <c r="D25" s="14"/>
      <c r="E25" s="14"/>
      <c r="F25" s="14"/>
      <c r="G25" s="14"/>
      <c r="H25" s="14"/>
      <c r="I25" s="14"/>
      <c r="J25" s="14"/>
      <c r="K25" s="14"/>
      <c r="L25" s="18"/>
      <c r="M25" s="18"/>
      <c r="N25" s="18"/>
      <c r="O25" s="18"/>
      <c r="P25" s="18"/>
      <c r="Q25" s="18"/>
      <c r="R25" s="18"/>
      <c r="S25" s="18"/>
    </row>
    <row r="26" spans="1:19" ht="20.100000000000001" customHeight="1" thickBot="1" x14ac:dyDescent="0.3">
      <c r="A26" s="10" t="s">
        <v>13</v>
      </c>
      <c r="B26" s="5"/>
      <c r="C26" s="5"/>
      <c r="D26" s="11">
        <f>IF(A11="Residential Master Meters",IF(SUM(P24:S24)&gt;0,SUM(P24:S24),0),IF(A11="Individual Meters",IF(SUM(L24:O24)&gt;0,SUM(L24:O24),0),IF(A11="Commercial master meters",IF(SUM(L24:O24)&gt;0,SUM(L24:O24),0),IF(A11="Mixed Use",IF(SUM(L24:O24,P15,Q15)&gt;0,SUM(L24:O24,P15,Q15),0),0))))</f>
        <v>0</v>
      </c>
      <c r="H26" s="14"/>
      <c r="I26" s="14"/>
      <c r="J26" s="14"/>
      <c r="K26" s="14"/>
    </row>
    <row r="27" spans="1:19" ht="9.9499999999999993" customHeight="1" thickTop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9" x14ac:dyDescent="0.25">
      <c r="A28" t="s">
        <v>65</v>
      </c>
    </row>
  </sheetData>
  <sheetProtection password="C16A" sheet="1" objects="1" scenarios="1"/>
  <protectedRanges>
    <protectedRange sqref="D15:E22" name="Water Meter Chart"/>
    <protectedRange sqref="A11" name="Meter Type"/>
    <protectedRange sqref="A9" name="Number of Residential Units"/>
    <protectedRange sqref="F5" name="Project Served By"/>
  </protectedRanges>
  <mergeCells count="10">
    <mergeCell ref="A24:K24"/>
    <mergeCell ref="D13:E13"/>
    <mergeCell ref="L13:O13"/>
    <mergeCell ref="P13:S13"/>
    <mergeCell ref="A1:I1"/>
    <mergeCell ref="E3:G3"/>
    <mergeCell ref="A23:E23"/>
    <mergeCell ref="A7:I7"/>
    <mergeCell ref="D9:I9"/>
    <mergeCell ref="D11:I11"/>
  </mergeCells>
  <dataValidations count="2">
    <dataValidation type="list" allowBlank="1" showInputMessage="1" showErrorMessage="1" sqref="F5">
      <formula1>"City Water,City Sewer,Both"</formula1>
    </dataValidation>
    <dataValidation type="list" allowBlank="1" showInputMessage="1" showErrorMessage="1" sqref="A11">
      <formula1>"Residential master meters,Individual meters,Commercial master meters,Mixed Use"</formula1>
    </dataValidation>
  </dataValidations>
  <pageMargins left="0.7" right="0.7" top="0.75" bottom="0.75" header="0.3" footer="0.3"/>
  <pageSetup scale="77" orientation="portrait" r:id="rId1"/>
  <headerFooter>
    <oddFooter>&amp;RLast Updated: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Normal="100" workbookViewId="0"/>
  </sheetViews>
  <sheetFormatPr defaultRowHeight="15" x14ac:dyDescent="0.25"/>
  <cols>
    <col min="1" max="1" width="4.42578125" customWidth="1"/>
    <col min="2" max="2" width="103.42578125" bestFit="1" customWidth="1"/>
  </cols>
  <sheetData>
    <row r="1" spans="1:9" ht="18.75" x14ac:dyDescent="0.3">
      <c r="B1" s="32" t="s">
        <v>59</v>
      </c>
      <c r="C1" s="31"/>
      <c r="D1" s="31"/>
      <c r="E1" s="31"/>
      <c r="F1" s="31"/>
      <c r="G1" s="31"/>
      <c r="H1" s="31"/>
      <c r="I1" s="31"/>
    </row>
    <row r="2" spans="1:9" ht="9.9499999999999993" customHeight="1" x14ac:dyDescent="0.3">
      <c r="C2" s="31"/>
      <c r="D2" s="31"/>
      <c r="E2" s="31"/>
      <c r="F2" s="31"/>
      <c r="G2" s="31"/>
      <c r="H2" s="31"/>
      <c r="I2" s="31"/>
    </row>
    <row r="3" spans="1:9" ht="9.9499999999999993" customHeight="1" x14ac:dyDescent="0.3">
      <c r="C3" s="31"/>
      <c r="D3" s="31"/>
      <c r="E3" s="31"/>
      <c r="F3" s="31"/>
      <c r="G3" s="31"/>
      <c r="H3" s="31"/>
      <c r="I3" s="31"/>
    </row>
    <row r="4" spans="1:9" ht="9.9499999999999993" customHeight="1" x14ac:dyDescent="0.3">
      <c r="C4" s="31"/>
      <c r="D4" s="31"/>
      <c r="E4" s="31"/>
      <c r="F4" s="31"/>
      <c r="G4" s="31"/>
      <c r="H4" s="31"/>
      <c r="I4" s="31"/>
    </row>
    <row r="5" spans="1:9" x14ac:dyDescent="0.25">
      <c r="A5" s="1" t="s">
        <v>60</v>
      </c>
    </row>
    <row r="6" spans="1:9" ht="9.9499999999999993" customHeight="1" x14ac:dyDescent="0.25"/>
    <row r="7" spans="1:9" x14ac:dyDescent="0.25">
      <c r="A7" s="1" t="s">
        <v>18</v>
      </c>
    </row>
    <row r="8" spans="1:9" ht="6.95" customHeight="1" x14ac:dyDescent="0.25"/>
    <row r="9" spans="1:9" x14ac:dyDescent="0.25">
      <c r="B9" t="s">
        <v>26</v>
      </c>
    </row>
    <row r="10" spans="1:9" x14ac:dyDescent="0.25">
      <c r="B10" t="s">
        <v>27</v>
      </c>
    </row>
    <row r="11" spans="1:9" ht="9.9499999999999993" customHeight="1" x14ac:dyDescent="0.25"/>
    <row r="12" spans="1:9" x14ac:dyDescent="0.25">
      <c r="A12" s="1" t="s">
        <v>19</v>
      </c>
    </row>
    <row r="13" spans="1:9" ht="6.95" customHeight="1" x14ac:dyDescent="0.25"/>
    <row r="14" spans="1:9" x14ac:dyDescent="0.25">
      <c r="B14" t="s">
        <v>24</v>
      </c>
    </row>
    <row r="15" spans="1:9" x14ac:dyDescent="0.25">
      <c r="B15" t="s">
        <v>62</v>
      </c>
    </row>
    <row r="16" spans="1:9" ht="6.95" customHeight="1" x14ac:dyDescent="0.25"/>
    <row r="17" spans="2:2" x14ac:dyDescent="0.25">
      <c r="B17" t="s">
        <v>43</v>
      </c>
    </row>
    <row r="18" spans="2:2" x14ac:dyDescent="0.25">
      <c r="B18" t="s">
        <v>61</v>
      </c>
    </row>
    <row r="19" spans="2:2" x14ac:dyDescent="0.25">
      <c r="B19" t="s">
        <v>25</v>
      </c>
    </row>
    <row r="20" spans="2:2" ht="6.95" customHeight="1" x14ac:dyDescent="0.25"/>
    <row r="21" spans="2:2" x14ac:dyDescent="0.25">
      <c r="B21" s="1" t="s">
        <v>20</v>
      </c>
    </row>
    <row r="22" spans="2:2" ht="6.95" customHeight="1" x14ac:dyDescent="0.25"/>
    <row r="23" spans="2:2" x14ac:dyDescent="0.25">
      <c r="B23" s="29" t="s">
        <v>30</v>
      </c>
    </row>
    <row r="24" spans="2:2" x14ac:dyDescent="0.25">
      <c r="B24" s="29" t="s">
        <v>31</v>
      </c>
    </row>
    <row r="25" spans="2:2" x14ac:dyDescent="0.25">
      <c r="B25" s="29" t="s">
        <v>42</v>
      </c>
    </row>
    <row r="26" spans="2:2" ht="6.95" customHeight="1" x14ac:dyDescent="0.25">
      <c r="B26" s="29"/>
    </row>
    <row r="27" spans="2:2" x14ac:dyDescent="0.25">
      <c r="B27" s="29" t="s">
        <v>32</v>
      </c>
    </row>
    <row r="28" spans="2:2" x14ac:dyDescent="0.25">
      <c r="B28" s="29" t="s">
        <v>33</v>
      </c>
    </row>
    <row r="29" spans="2:2" x14ac:dyDescent="0.25">
      <c r="B29" s="29" t="s">
        <v>34</v>
      </c>
    </row>
    <row r="30" spans="2:2" ht="6.95" customHeight="1" x14ac:dyDescent="0.25">
      <c r="B30" s="29"/>
    </row>
    <row r="31" spans="2:2" x14ac:dyDescent="0.25">
      <c r="B31" s="29" t="s">
        <v>35</v>
      </c>
    </row>
    <row r="32" spans="2:2" x14ac:dyDescent="0.25">
      <c r="B32" s="29" t="s">
        <v>31</v>
      </c>
    </row>
    <row r="33" spans="2:2" x14ac:dyDescent="0.25">
      <c r="B33" s="29" t="s">
        <v>36</v>
      </c>
    </row>
    <row r="34" spans="2:2" ht="6.95" customHeight="1" x14ac:dyDescent="0.25">
      <c r="B34" s="29"/>
    </row>
    <row r="35" spans="2:2" x14ac:dyDescent="0.25">
      <c r="B35" s="29" t="s">
        <v>37</v>
      </c>
    </row>
    <row r="36" spans="2:2" x14ac:dyDescent="0.25">
      <c r="B36" s="29" t="s">
        <v>38</v>
      </c>
    </row>
    <row r="37" spans="2:2" x14ac:dyDescent="0.25">
      <c r="B37" s="29" t="s">
        <v>39</v>
      </c>
    </row>
    <row r="38" spans="2:2" x14ac:dyDescent="0.25">
      <c r="B38" s="29" t="s">
        <v>40</v>
      </c>
    </row>
    <row r="39" spans="2:2" x14ac:dyDescent="0.25">
      <c r="B39" s="29" t="s">
        <v>41</v>
      </c>
    </row>
    <row r="40" spans="2:2" ht="6.95" customHeight="1" x14ac:dyDescent="0.25"/>
    <row r="41" spans="2:2" x14ac:dyDescent="0.25">
      <c r="B41" s="1" t="s">
        <v>44</v>
      </c>
    </row>
    <row r="42" spans="2:2" ht="6.95" customHeight="1" x14ac:dyDescent="0.25"/>
    <row r="43" spans="2:2" x14ac:dyDescent="0.25">
      <c r="B43" s="37" t="s">
        <v>23</v>
      </c>
    </row>
    <row r="44" spans="2:2" x14ac:dyDescent="0.25">
      <c r="B44" s="30" t="s">
        <v>22</v>
      </c>
    </row>
    <row r="45" spans="2:2" x14ac:dyDescent="0.25">
      <c r="B45" s="30" t="s">
        <v>28</v>
      </c>
    </row>
    <row r="46" spans="2:2" x14ac:dyDescent="0.25">
      <c r="B46" s="30" t="s">
        <v>21</v>
      </c>
    </row>
    <row r="47" spans="2:2" ht="6.95" customHeight="1" x14ac:dyDescent="0.25">
      <c r="B47" s="30"/>
    </row>
    <row r="48" spans="2:2" x14ac:dyDescent="0.25">
      <c r="B48" s="30" t="s">
        <v>63</v>
      </c>
    </row>
    <row r="49" spans="2:2" x14ac:dyDescent="0.25">
      <c r="B49" s="36" t="s">
        <v>49</v>
      </c>
    </row>
    <row r="50" spans="2:2" x14ac:dyDescent="0.25">
      <c r="B50" s="34" t="s">
        <v>45</v>
      </c>
    </row>
    <row r="51" spans="2:2" x14ac:dyDescent="0.25">
      <c r="B51" s="30"/>
    </row>
    <row r="52" spans="2:2" x14ac:dyDescent="0.25">
      <c r="B52" s="30" t="s">
        <v>64</v>
      </c>
    </row>
    <row r="53" spans="2:2" x14ac:dyDescent="0.25">
      <c r="B53" s="34" t="s">
        <v>46</v>
      </c>
    </row>
    <row r="54" spans="2:2" x14ac:dyDescent="0.25">
      <c r="B54" s="35" t="s">
        <v>51</v>
      </c>
    </row>
    <row r="55" spans="2:2" x14ac:dyDescent="0.25">
      <c r="B55" s="35" t="s">
        <v>52</v>
      </c>
    </row>
    <row r="56" spans="2:2" x14ac:dyDescent="0.25">
      <c r="B56" s="34" t="s">
        <v>47</v>
      </c>
    </row>
    <row r="57" spans="2:2" x14ac:dyDescent="0.25">
      <c r="B57" s="34" t="s">
        <v>48</v>
      </c>
    </row>
    <row r="58" spans="2:2" ht="6.95" customHeight="1" x14ac:dyDescent="0.25"/>
  </sheetData>
  <pageMargins left="0.7" right="0.7" top="0.75" bottom="0.75" header="0.3" footer="0.3"/>
  <pageSetup scale="75" fitToHeight="2" orientation="portrait" r:id="rId1"/>
  <headerFooter>
    <oddHeader>&amp;L&amp;G</oddHeader>
    <oddFooter>&amp;RLast Updated: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Application</vt:lpstr>
      <vt:lpstr>Instructions</vt:lpstr>
      <vt:lpstr>Instructions!Print_Area</vt:lpstr>
      <vt:lpstr>Instructions!Print_Titles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Beth Jackson</dc:creator>
  <cp:lastModifiedBy>Katy Beth Jackson</cp:lastModifiedBy>
  <cp:lastPrinted>2021-10-29T13:59:13Z</cp:lastPrinted>
  <dcterms:created xsi:type="dcterms:W3CDTF">2017-07-06T14:23:40Z</dcterms:created>
  <dcterms:modified xsi:type="dcterms:W3CDTF">2022-10-24T16:14:33Z</dcterms:modified>
</cp:coreProperties>
</file>